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6\"/>
    </mc:Choice>
  </mc:AlternateContent>
  <xr:revisionPtr revIDLastSave="0" documentId="13_ncr:1_{B85AC5B0-6C5F-4CA4-82E8-B8A1093FA4BD}" xr6:coauthVersionLast="47" xr6:coauthVersionMax="47" xr10:uidLastSave="{00000000-0000-0000-0000-000000000000}"/>
  <bookViews>
    <workbookView xWindow="996" yWindow="636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C32" i="1" l="1"/>
  <c r="C34" i="1" s="1"/>
  <c r="H23" i="2"/>
  <c r="C39" i="1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<sst xmlns="http://schemas.openxmlformats.org/spreadsheetml/2006/main" count="294" uniqueCount="143">
  <si>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</si>
  <si>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P_0816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</si>
  <si>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</si>
  <si>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</si>
  <si>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</si>
  <si>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</si>
  <si>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</si>
  <si>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</si>
  <si>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</si>
  <si>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</si>
  <si>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</si>
  <si>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</si>
  <si>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</si>
  <si>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</si>
  <si>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</si>
  <si>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</si>
  <si>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</si>
  <si>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</si>
  <si>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</si>
  <si>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</si>
  <si>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</si>
  <si>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</si>
  <si>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</si>
  <si>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</si>
  <si>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</si>
  <si>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</si>
  <si>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</si>
  <si>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</si>
  <si>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</si>
  <si>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</si>
  <si>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</si>
  <si>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</si>
  <si>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</si>
  <si>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</si>
  <si>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</si>
  <si>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</si>
  <si>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</si>
  <si>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</si>
  <si>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</si>
  <si>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</si>
  <si>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</si>
  <si>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</si>
  <si>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</si>
  <si>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</si>
  <si>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</si>
  <si>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</si>
  <si>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</si>
  <si>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</si>
  <si>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</si>
  <si>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</si>
  <si>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</si>
  <si>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</si>
  <si>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</si>
  <si>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</si>
  <si>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</si>
  <si>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</si>
  <si>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</si>
  <si>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</si>
  <si>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</si>
  <si>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</si>
  <si>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</si>
  <si>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</si>
  <si>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</si>
  <si>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</si>
  <si>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</si>
  <si>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</si>
  <si>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</si>
  <si>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</si>
  <si>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</si>
  <si>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</si>
  <si>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</si>
  <si>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</si>
  <si>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</si>
  <si>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</si>
  <si>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</si>
  <si>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</si>
  <si>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</si>
  <si>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</si>
  <si>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</si>
  <si>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</si>
  <si>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</si>
  <si>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</si>
  <si>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</si>
  <si>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</si>
  <si>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</si>
  <si>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</si>
  <si>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</si>
  <si>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</si>
  <si>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</si>
  <si>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</si>
  <si>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</si>
  <si>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</si>
  <si>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</si>
  <si>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</si>
  <si>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</si>
  <si>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</si>
  <si>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</si>
  <si>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</si>
  <si>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</si>
  <si>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</si>
  <si>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</si>
  <si>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</si>
  <si>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</si>
  <si>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</si>
  <si>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</si>
  <si>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</si>
  <si>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</si>
  <si>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</si>
  <si>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</si>
  <si>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</si>
  <si>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</si>
  <si>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</si>
  <si>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</si>
  <si>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</si>
  <si>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</si>
  <si>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</si>
  <si>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</si>
  <si>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</si>
  <si>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</si>
  <si>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</si>
  <si>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</si>
  <si>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</si>
  <si>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</si>
  <si>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</si>
  <si>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</si>
  <si>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</si>
  <si>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</si>
  <si>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</si>
  <si>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</si>
  <si>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</si>
  <si>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</si>
  <si>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</si>
  <si>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</si>
  <si>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</si>
  <si>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</si>
  <si>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</si>
  <si>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</si>
  <si>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</si>
  <si>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</si>
  <si>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</si>
  <si>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</si>
  <si>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</si>
  <si>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кВ (0,455 км двухцепная, 1,575км одноцепная) от ТП Жт 1-41/100 кВА, установка приборов учета (51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</si>
</sst>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4" zoomScale="70" zoomScaleNormal="7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2022.38494736844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2022.38494736844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337.06415736843996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2449.6630655590857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0.74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1812.7506685137234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19080.886712074473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971.6733131045662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20052.560025179038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3342.0933351790372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25362.950774097859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0.74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18768.583572832416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20581.33424134614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8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14185.441467443999</v>
      </c>
      <c r="E25" s="20">
        <v>492.54656536255999</v>
      </c>
      <c r="F25" s="20">
        <v>0</v>
      </c>
      <c r="G25" s="20">
        <v>0</v>
      </c>
      <c r="H25" s="20">
        <v>14677.988032806999</v>
      </c>
    </row>
    <row r="26" spans="1:8" ht="16.95" customHeight="1" x14ac:dyDescent="0.3">
      <c r="A26" s="6"/>
      <c r="B26" s="9"/>
      <c r="C26" s="9" t="s">
        <v>26</v>
      </c>
      <c r="D26" s="20">
        <v>14185.441467443999</v>
      </c>
      <c r="E26" s="20">
        <v>492.54656536255999</v>
      </c>
      <c r="F26" s="20">
        <v>0</v>
      </c>
      <c r="G26" s="20">
        <v>0</v>
      </c>
      <c r="H26" s="20">
        <v>14677.988032806999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14185.441467443999</v>
      </c>
      <c r="E42" s="20">
        <v>492.54656536255999</v>
      </c>
      <c r="F42" s="20">
        <v>0</v>
      </c>
      <c r="G42" s="20">
        <v>0</v>
      </c>
      <c r="H42" s="20">
        <v>14677.988032806999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354.6360366861</v>
      </c>
      <c r="E44" s="20">
        <v>12.313664134064</v>
      </c>
      <c r="F44" s="20">
        <v>0</v>
      </c>
      <c r="G44" s="20">
        <v>0</v>
      </c>
      <c r="H44" s="20">
        <v>366.94970082015999</v>
      </c>
    </row>
    <row r="45" spans="1:8" ht="16.95" customHeight="1" x14ac:dyDescent="0.3">
      <c r="A45" s="6"/>
      <c r="B45" s="9"/>
      <c r="C45" s="9" t="s">
        <v>41</v>
      </c>
      <c r="D45" s="20">
        <v>354.6360366861</v>
      </c>
      <c r="E45" s="20">
        <v>12.313664134064</v>
      </c>
      <c r="F45" s="20">
        <v>0</v>
      </c>
      <c r="G45" s="20">
        <v>0</v>
      </c>
      <c r="H45" s="20">
        <v>366.94970082015999</v>
      </c>
    </row>
    <row r="46" spans="1:8" ht="16.95" customHeight="1" x14ac:dyDescent="0.3">
      <c r="A46" s="6"/>
      <c r="B46" s="9"/>
      <c r="C46" s="9" t="s">
        <v>42</v>
      </c>
      <c r="D46" s="20">
        <v>14540.07750413</v>
      </c>
      <c r="E46" s="20">
        <v>504.86022949662998</v>
      </c>
      <c r="F46" s="20">
        <v>0</v>
      </c>
      <c r="G46" s="20">
        <v>0</v>
      </c>
      <c r="H46" s="20">
        <v>15044.937733627001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124.23530842488</v>
      </c>
      <c r="H48" s="20">
        <v>124.23530842488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379.49602285779002</v>
      </c>
      <c r="E49" s="20">
        <v>13.176851989862</v>
      </c>
      <c r="F49" s="20">
        <v>0</v>
      </c>
      <c r="G49" s="20">
        <v>0</v>
      </c>
      <c r="H49" s="20">
        <v>392.67287484766001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409.09531917931997</v>
      </c>
      <c r="H50" s="20">
        <v>409.09531917931997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81.499458117752994</v>
      </c>
      <c r="H51" s="20">
        <v>81.499458117752994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122.22635819676999</v>
      </c>
      <c r="H52" s="20">
        <v>122.22635819676999</v>
      </c>
    </row>
    <row r="53" spans="1:8" ht="16.95" customHeight="1" x14ac:dyDescent="0.3">
      <c r="A53" s="6"/>
      <c r="B53" s="9"/>
      <c r="C53" s="9" t="s">
        <v>65</v>
      </c>
      <c r="D53" s="20">
        <v>379.49602285779002</v>
      </c>
      <c r="E53" s="20">
        <v>13.176851989862</v>
      </c>
      <c r="F53" s="20">
        <v>0</v>
      </c>
      <c r="G53" s="20">
        <v>737.05644391871999</v>
      </c>
      <c r="H53" s="20">
        <v>1129.7293187664</v>
      </c>
    </row>
    <row r="54" spans="1:8" ht="16.95" customHeight="1" x14ac:dyDescent="0.3">
      <c r="A54" s="6"/>
      <c r="B54" s="9"/>
      <c r="C54" s="9" t="s">
        <v>64</v>
      </c>
      <c r="D54" s="20">
        <v>14919.573526988001</v>
      </c>
      <c r="E54" s="20">
        <v>518.03708148649002</v>
      </c>
      <c r="F54" s="20">
        <v>0</v>
      </c>
      <c r="G54" s="20">
        <v>737.05644391871999</v>
      </c>
      <c r="H54" s="20">
        <v>16174.667052393001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14919.573526988001</v>
      </c>
      <c r="E58" s="20">
        <v>518.03708148649002</v>
      </c>
      <c r="F58" s="20">
        <v>0</v>
      </c>
      <c r="G58" s="20">
        <v>737.05644391871999</v>
      </c>
      <c r="H58" s="20">
        <v>16174.667052393001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1685.3207894737</v>
      </c>
      <c r="H60" s="20">
        <v>1685.3207894737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1685.3207894737</v>
      </c>
      <c r="H61" s="20">
        <v>1685.3207894737</v>
      </c>
    </row>
    <row r="62" spans="1:8" ht="16.95" customHeight="1" x14ac:dyDescent="0.3">
      <c r="A62" s="6"/>
      <c r="B62" s="9"/>
      <c r="C62" s="9" t="s">
        <v>56</v>
      </c>
      <c r="D62" s="20">
        <v>14919.573526988001</v>
      </c>
      <c r="E62" s="20">
        <v>518.03708148649002</v>
      </c>
      <c r="F62" s="20">
        <v>0</v>
      </c>
      <c r="G62" s="20">
        <v>2422.3772333923998</v>
      </c>
      <c r="H62" s="20">
        <v>17859.987841867001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447.58720580964001</v>
      </c>
      <c r="E64" s="20">
        <f>E62 * 3%</f>
        <v>15.541112444594701</v>
      </c>
      <c r="F64" s="20">
        <f>F62 * 3%</f>
        <v>0</v>
      </c>
      <c r="G64" s="20">
        <f>G62 * 3%</f>
        <v>72.671317001771996</v>
      </c>
      <c r="H64" s="20">
        <f>SUM(D64:G64)</f>
        <v>535.7996352560067</v>
      </c>
    </row>
    <row r="65" spans="1:8" ht="16.95" customHeight="1" x14ac:dyDescent="0.3">
      <c r="A65" s="6"/>
      <c r="B65" s="9"/>
      <c r="C65" s="9" t="s">
        <v>52</v>
      </c>
      <c r="D65" s="20">
        <f>D64</f>
        <v>447.58720580964001</v>
      </c>
      <c r="E65" s="20">
        <f>E64</f>
        <v>15.541112444594701</v>
      </c>
      <c r="F65" s="20">
        <f>F64</f>
        <v>0</v>
      </c>
      <c r="G65" s="20">
        <f>G64</f>
        <v>72.671317001771996</v>
      </c>
      <c r="H65" s="20">
        <f>SUM(D65:G65)</f>
        <v>535.7996352560067</v>
      </c>
    </row>
    <row r="66" spans="1:8" ht="16.95" customHeight="1" x14ac:dyDescent="0.3">
      <c r="A66" s="6"/>
      <c r="B66" s="9"/>
      <c r="C66" s="9" t="s">
        <v>51</v>
      </c>
      <c r="D66" s="20">
        <f>D65 + D62</f>
        <v>15367.16073279764</v>
      </c>
      <c r="E66" s="20">
        <f>E65 + E62</f>
        <v>533.57819393108468</v>
      </c>
      <c r="F66" s="20">
        <f>F65 + F62</f>
        <v>0</v>
      </c>
      <c r="G66" s="20">
        <f>G65 + G62</f>
        <v>2495.0485503941718</v>
      </c>
      <c r="H66" s="20">
        <f>SUM(D66:G66)</f>
        <v>18395.787477122896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3073.4321465595281</v>
      </c>
      <c r="E68" s="20">
        <f>E66 * 20%</f>
        <v>106.71563878621694</v>
      </c>
      <c r="F68" s="20">
        <f>F66 * 20%</f>
        <v>0</v>
      </c>
      <c r="G68" s="20">
        <f>G66 * 20%</f>
        <v>499.00971007883436</v>
      </c>
      <c r="H68" s="20">
        <f>SUM(D68:G68)</f>
        <v>3679.1574954245793</v>
      </c>
    </row>
    <row r="69" spans="1:8" ht="16.95" customHeight="1" x14ac:dyDescent="0.3">
      <c r="A69" s="6"/>
      <c r="B69" s="9"/>
      <c r="C69" s="9" t="s">
        <v>47</v>
      </c>
      <c r="D69" s="20">
        <f>D68</f>
        <v>3073.4321465595281</v>
      </c>
      <c r="E69" s="20">
        <f>E68</f>
        <v>106.71563878621694</v>
      </c>
      <c r="F69" s="20">
        <f>F68</f>
        <v>0</v>
      </c>
      <c r="G69" s="20">
        <f>G68</f>
        <v>499.00971007883436</v>
      </c>
      <c r="H69" s="20">
        <f>SUM(D69:G69)</f>
        <v>3679.1574954245793</v>
      </c>
    </row>
    <row r="70" spans="1:8" ht="16.95" customHeight="1" x14ac:dyDescent="0.3">
      <c r="A70" s="6"/>
      <c r="B70" s="9"/>
      <c r="C70" s="9" t="s">
        <v>46</v>
      </c>
      <c r="D70" s="20">
        <f>D69 + D66</f>
        <v>18440.592879357169</v>
      </c>
      <c r="E70" s="20">
        <f>E69 + E66</f>
        <v>640.2938327173016</v>
      </c>
      <c r="F70" s="20">
        <f>F69 + F66</f>
        <v>0</v>
      </c>
      <c r="G70" s="20">
        <f>G69 + G66</f>
        <v>2994.0582604730062</v>
      </c>
      <c r="H70" s="20">
        <f>SUM(D70:G70)</f>
        <v>22074.944972547477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10551.691467443999</v>
      </c>
      <c r="E13" s="19">
        <v>175.32656536255999</v>
      </c>
      <c r="F13" s="19">
        <v>0</v>
      </c>
      <c r="G13" s="19">
        <v>0</v>
      </c>
      <c r="H13" s="19">
        <v>10727.018032807</v>
      </c>
      <c r="J13" s="5"/>
    </row>
    <row r="14" spans="1:14" ht="16.95" customHeight="1" x14ac:dyDescent="0.3">
      <c r="A14" s="6"/>
      <c r="B14" s="9"/>
      <c r="C14" s="9" t="s">
        <v>79</v>
      </c>
      <c r="D14" s="19">
        <v>10551.691467443999</v>
      </c>
      <c r="E14" s="19">
        <v>175.32656536255999</v>
      </c>
      <c r="F14" s="19">
        <v>0</v>
      </c>
      <c r="G14" s="19">
        <v>0</v>
      </c>
      <c r="H14" s="19">
        <v>10727.018032807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124.23530842488</v>
      </c>
      <c r="H13" s="19">
        <v>124.23530842488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124.23530842488</v>
      </c>
      <c r="H14" s="19">
        <v>124.23530842488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1231.6757894737</v>
      </c>
      <c r="H13" s="19">
        <v>1231.6757894737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1231.6757894737</v>
      </c>
      <c r="H14" s="19">
        <v>1231.6757894737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3633.75</v>
      </c>
      <c r="E13" s="19">
        <v>317.22000000000003</v>
      </c>
      <c r="F13" s="19">
        <v>0</v>
      </c>
      <c r="G13" s="19">
        <v>0</v>
      </c>
      <c r="H13" s="19">
        <v>3950.97</v>
      </c>
      <c r="J13" s="5"/>
    </row>
    <row r="14" spans="1:14" ht="16.95" customHeight="1" x14ac:dyDescent="0.3">
      <c r="A14" s="6"/>
      <c r="B14" s="9"/>
      <c r="C14" s="9" t="s">
        <v>79</v>
      </c>
      <c r="D14" s="19">
        <v>3633.75</v>
      </c>
      <c r="E14" s="19">
        <v>317.22000000000003</v>
      </c>
      <c r="F14" s="19">
        <v>0</v>
      </c>
      <c r="G14" s="19">
        <v>0</v>
      </c>
      <c r="H14" s="19">
        <v>3950.97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453.64499999999998</v>
      </c>
      <c r="H13" s="19">
        <v>453.64499999999998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453.64499999999998</v>
      </c>
      <c r="H14" s="19">
        <v>453.64499999999998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10727.018032807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10551.691467443999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175.32656536255999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10727.018032807</v>
      </c>
      <c r="E8" s="41">
        <v>2.0299999999999998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10551.691467443999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175.32656536255999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124.23530842488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124.23530842488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124.23530842488</v>
      </c>
      <c r="E18" s="41">
        <v>2.0299999999999998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124.23530842488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1685.3207894737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1685.3207894737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1231.6757894737</v>
      </c>
      <c r="E28" s="41">
        <v>2.0299999999999998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1231.6757894737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453.64499999999998</v>
      </c>
      <c r="E33" s="41">
        <v>51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453.64499999999998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3950.97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3633.75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317.22000000000003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3950.97</v>
      </c>
      <c r="E43" s="41">
        <v>51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3633.75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317.22000000000003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2.2778736842104998</v>
      </c>
      <c r="D4" s="27">
        <v>900.30388838926001</v>
      </c>
      <c r="E4" s="26">
        <v>0.4</v>
      </c>
      <c r="F4" s="25" t="s">
        <v>114</v>
      </c>
      <c r="G4" s="27">
        <v>2050.7785351542998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59</v>
      </c>
      <c r="D5" s="27">
        <v>81.798315329532997</v>
      </c>
      <c r="E5" s="26">
        <v>0.4</v>
      </c>
      <c r="F5" s="25" t="s">
        <v>115</v>
      </c>
      <c r="G5" s="27">
        <v>4194.9620240576996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8.5473684210525995</v>
      </c>
      <c r="D6" s="27">
        <v>19.871333705078001</v>
      </c>
      <c r="E6" s="26">
        <v>0.4</v>
      </c>
      <c r="F6" s="26"/>
      <c r="G6" s="27">
        <v>169.84761019498001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229.5</v>
      </c>
      <c r="D7" s="27">
        <v>4.8225376529421</v>
      </c>
      <c r="E7" s="26"/>
      <c r="F7" s="26"/>
      <c r="G7" s="27">
        <v>1106.7723913502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2025-11-18T10:31:00Z</dcterms:modified>
</cp:coreProperties>
</file>